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'СПИСОК'!$A$1:$H$64</definedName>
  </definedNames>
  <calcPr fullCalcOnLoad="1"/>
</workbook>
</file>

<file path=xl/sharedStrings.xml><?xml version="1.0" encoding="utf-8"?>
<sst xmlns="http://schemas.openxmlformats.org/spreadsheetml/2006/main" count="269" uniqueCount="105">
  <si>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</si>
  <si>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</si>
  <si>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</si>
  <si>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</si>
  <si>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</si>
  <si>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</si>
  <si>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</si>
  <si>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</si>
  <si>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</si>
  <si>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</si>
  <si>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</si>
  <si>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</si>
  <si>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</si>
  <si>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</si>
  <si>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</si>
  <si>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</si>
  <si>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</si>
  <si>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</si>
  <si>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</si>
  <si>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</si>
  <si>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</si>
  <si>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</si>
  <si>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</si>
  <si>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</si>
  <si>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</si>
  <si>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</si>
  <si>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</si>
  <si>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</si>
  <si>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</si>
  <si>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</si>
  <si>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</si>
  <si>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</si>
  <si>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</si>
  <si>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</si>
  <si>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</si>
  <si>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</si>
  <si>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</si>
  <si>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</si>
  <si>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</si>
  <si>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</si>
  <si>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</si>
  <si>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</si>
  <si>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</si>
  <si>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</si>
  <si>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</si>
  <si>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</si>
  <si>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</si>
  <si>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</si>
  <si>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</si>
  <si>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</si>
  <si>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</si>
  <si>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</si>
  <si>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</si>
  <si>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</si>
  <si>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</si>
  <si>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</si>
  <si>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</si>
  <si>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</si>
  <si>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</si>
  <si>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</si>
  <si>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</si>
  <si>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</si>
  <si>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</si>
  <si>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</si>
  <si>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</si>
  <si>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Финал Турнира Дню студентов. 3 марта.</t>
  </si>
  <si>
    <t>Урманов Артур</t>
  </si>
  <si>
    <t>Мустафин Рафаэль</t>
  </si>
  <si>
    <t>Ахтемзянов Рустам</t>
  </si>
  <si>
    <t>Гизятов Сергей</t>
  </si>
  <si>
    <t>Коротеев Георгий</t>
  </si>
  <si>
    <t>Шариков Сергей</t>
  </si>
  <si>
    <t>Горбунов Валентин</t>
  </si>
  <si>
    <t>Лютый Олег</t>
  </si>
  <si>
    <t>Максютов Азат</t>
  </si>
  <si>
    <t>Валеев Риф</t>
  </si>
  <si>
    <t>Сазонов Николай</t>
  </si>
  <si>
    <t>Семенов Юрий</t>
  </si>
  <si>
    <t>Исламов Дамир</t>
  </si>
  <si>
    <t>Исмайлов Азат</t>
  </si>
  <si>
    <t>Уткулов Ринат</t>
  </si>
  <si>
    <t>Отин Роман</t>
  </si>
  <si>
    <t>Куршев Алексей</t>
  </si>
  <si>
    <t>Фаткуллин Раис</t>
  </si>
  <si>
    <t>Харламов Руслан</t>
  </si>
  <si>
    <t>Корепанов Андрей</t>
  </si>
  <si>
    <t>Искаров Руслан</t>
  </si>
  <si>
    <t>Антонов Олег</t>
  </si>
  <si>
    <t>Топорков Юрий</t>
  </si>
  <si>
    <t>Шапошников Александр</t>
  </si>
  <si>
    <t>Топорков Артем</t>
  </si>
  <si>
    <t>Хабиров Марс</t>
  </si>
  <si>
    <t>Хубатулин Ринат</t>
  </si>
  <si>
    <t>Новокрещенов Владимир</t>
  </si>
  <si>
    <t>Толкачев Иван</t>
  </si>
  <si>
    <t>Салихов Рим</t>
  </si>
  <si>
    <t>Халимонов Евгений</t>
  </si>
  <si>
    <t>Тодрамович Александр</t>
  </si>
  <si>
    <t>Шарафеев Тимур</t>
  </si>
  <si>
    <t>Хайруллин Ильдар</t>
  </si>
  <si>
    <t>Хайруллин Ренат</t>
  </si>
  <si>
    <t>Шамсигалиев Тимур</t>
  </si>
  <si>
    <t>Хайруллин Шамиль</t>
  </si>
  <si>
    <t>Хайруллин Ильнур</t>
  </si>
  <si>
    <t>Шапошников Александр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</si>
</sst>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209550</xdr:colOff>
      <xdr:row>2</xdr:row>
      <xdr:rowOff>57150</xdr:rowOff>
    </xdr:from>
    <xdr:to>
      <xdr:col>8</xdr:col>
      <xdr:colOff>419100</xdr:colOff>
      <xdr:row>11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400050"/>
          <a:ext cx="1238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6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3" ht="18">
      <c r="A1" s="39" t="s">
        <v>66</v>
      </c>
      <c r="C1" s="41" t="s">
        <v>64</v>
      </c>
    </row>
    <row r="2" spans="1:3" ht="18">
      <c r="A2" s="39" t="s">
        <v>67</v>
      </c>
      <c r="C2" s="41" t="s">
        <v>65</v>
      </c>
    </row>
    <row r="3" ht="18">
      <c r="A3" s="39" t="s">
        <v>68</v>
      </c>
    </row>
    <row r="4" ht="18">
      <c r="A4" s="39" t="s">
        <v>69</v>
      </c>
    </row>
    <row r="5" ht="18">
      <c r="A5" s="39" t="s">
        <v>70</v>
      </c>
    </row>
    <row r="6" ht="18">
      <c r="A6" s="39" t="s">
        <v>71</v>
      </c>
    </row>
    <row r="7" ht="18">
      <c r="A7" s="39" t="s">
        <v>72</v>
      </c>
    </row>
    <row r="8" ht="18">
      <c r="A8" s="39" t="s">
        <v>73</v>
      </c>
    </row>
    <row r="9" ht="18">
      <c r="A9" s="39" t="s">
        <v>74</v>
      </c>
    </row>
    <row r="10" ht="18">
      <c r="A10" s="39" t="s">
        <v>75</v>
      </c>
    </row>
    <row r="11" ht="18">
      <c r="A11" s="39" t="s">
        <v>76</v>
      </c>
    </row>
    <row r="12" ht="18">
      <c r="A12" s="39" t="s">
        <v>77</v>
      </c>
    </row>
    <row r="13" ht="18">
      <c r="A13" s="39" t="s">
        <v>78</v>
      </c>
    </row>
    <row r="14" ht="18">
      <c r="A14" s="39" t="s">
        <v>79</v>
      </c>
    </row>
    <row r="15" ht="18">
      <c r="A15" s="39" t="s">
        <v>80</v>
      </c>
    </row>
    <row r="16" ht="18">
      <c r="A16" s="39" t="s">
        <v>81</v>
      </c>
    </row>
    <row r="17" ht="18">
      <c r="A17" s="39" t="s">
        <v>82</v>
      </c>
    </row>
    <row r="18" ht="18">
      <c r="A18" s="39" t="s">
        <v>83</v>
      </c>
    </row>
    <row r="19" ht="18">
      <c r="A19" s="39" t="s">
        <v>84</v>
      </c>
    </row>
    <row r="20" ht="18">
      <c r="A20" s="39" t="s">
        <v>85</v>
      </c>
    </row>
    <row r="21" ht="18">
      <c r="A21" s="39" t="s">
        <v>86</v>
      </c>
    </row>
    <row r="22" ht="18">
      <c r="A22" s="39" t="s">
        <v>87</v>
      </c>
    </row>
    <row r="23" ht="18">
      <c r="A23" s="39" t="s">
        <v>88</v>
      </c>
    </row>
    <row r="24" ht="18">
      <c r="A24" s="39" t="s">
        <v>104</v>
      </c>
    </row>
    <row r="25" ht="18">
      <c r="A25" s="39" t="s">
        <v>90</v>
      </c>
    </row>
    <row r="26" ht="18">
      <c r="A26" s="39" t="s">
        <v>91</v>
      </c>
    </row>
    <row r="27" ht="18">
      <c r="A27" s="39" t="s">
        <v>92</v>
      </c>
    </row>
    <row r="28" ht="18">
      <c r="A28" s="39" t="s">
        <v>93</v>
      </c>
    </row>
    <row r="29" ht="18">
      <c r="A29" s="39" t="s">
        <v>94</v>
      </c>
    </row>
    <row r="30" ht="18">
      <c r="A30" s="39" t="s">
        <v>95</v>
      </c>
    </row>
    <row r="31" ht="18">
      <c r="A31" s="39" t="s">
        <v>96</v>
      </c>
    </row>
    <row r="32" ht="18">
      <c r="A32" s="39" t="s">
        <v>97</v>
      </c>
    </row>
    <row r="33" ht="18">
      <c r="A33" s="39" t="s">
        <v>98</v>
      </c>
    </row>
    <row r="34" ht="18">
      <c r="A34" s="39" t="s">
        <v>99</v>
      </c>
    </row>
    <row r="35" ht="18">
      <c r="A35" s="39" t="s">
        <v>100</v>
      </c>
    </row>
    <row r="36" ht="18">
      <c r="A36" s="39" t="s">
        <v>101</v>
      </c>
    </row>
    <row r="37" ht="18">
      <c r="A37" s="39" t="s">
        <v>102</v>
      </c>
    </row>
    <row r="38" ht="18">
      <c r="A38" s="39" t="s">
        <v>103</v>
      </c>
    </row>
    <row r="39" ht="18">
      <c r="A39" s="39"/>
    </row>
    <row r="40" ht="18">
      <c r="A40" s="39"/>
    </row>
    <row r="41" ht="18">
      <c r="A41" s="39"/>
    </row>
    <row r="42" ht="18">
      <c r="A42" s="39"/>
    </row>
    <row r="43" ht="18">
      <c r="A43" s="39"/>
    </row>
    <row r="44" ht="18">
      <c r="A44" s="39"/>
    </row>
    <row r="45" ht="18">
      <c r="A45" s="39"/>
    </row>
    <row r="46" ht="18">
      <c r="A46" s="39"/>
    </row>
    <row r="47" ht="18">
      <c r="A47" s="39"/>
    </row>
    <row r="48" ht="18">
      <c r="A48" s="39"/>
    </row>
    <row r="49" ht="18">
      <c r="A49" s="39"/>
    </row>
    <row r="50" ht="18">
      <c r="A50" s="39"/>
    </row>
    <row r="51" ht="18">
      <c r="A51" s="39"/>
    </row>
    <row r="52" ht="18">
      <c r="A52" s="39"/>
    </row>
    <row r="53" ht="18">
      <c r="A53" s="39"/>
    </row>
    <row r="54" ht="18">
      <c r="A54" s="39"/>
    </row>
    <row r="55" ht="18">
      <c r="A55" s="39"/>
    </row>
    <row r="56" ht="18">
      <c r="A56" s="39"/>
    </row>
    <row r="57" ht="18">
      <c r="A57" s="39"/>
    </row>
    <row r="58" ht="18">
      <c r="A58" s="39"/>
    </row>
    <row r="59" ht="18">
      <c r="A59" s="39"/>
    </row>
    <row r="60" ht="18">
      <c r="A60" s="39"/>
    </row>
    <row r="61" ht="18">
      <c r="A61" s="39"/>
    </row>
    <row r="62" ht="18">
      <c r="A62" s="39"/>
    </row>
    <row r="63" ht="18">
      <c r="A63" s="39"/>
    </row>
    <row r="64" ht="18">
      <c r="A64" s="39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Финал Турнира Дню студентов. 3 марта.</v>
      </c>
    </row>
    <row r="3" spans="1:9" ht="13.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">
        <v>1</v>
      </c>
      <c r="B4" s="17" t="str">
        <f>СПИСОК!A1</f>
        <v>Урманов Артур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Шарафеев Тимур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Тодрамович Александр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Куршев Алексей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Отин Роман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74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Максютов Азат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Шапошников Александр ст.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Топорков Артем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Лютый Олег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Коротеев Георгий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Хайруллин Шамиль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Новокрещенов Владимир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Искаров Руслан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Семенов Юрий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Исламов Дамир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Корепанов Андрей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Толкачев Иван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Шамсигалиев Тимур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Гизятов Сергей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1">
    <mergeCell ref="A3:I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Финал Турнира Дню студентов. 3 марта.</v>
      </c>
    </row>
    <row r="3" spans="1:9" ht="13.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">
        <v>3</v>
      </c>
      <c r="B4" s="17" t="str">
        <f>СПИСОК!A3</f>
        <v>Ахтемзянов Рустам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3" t="str">
        <f>IF('1 стр.'!F67='1 стр.'!G35,'2 стр.'!G35,IF('1 стр.'!F67='2 стр.'!G35,'1 стр.'!G35,0))</f>
        <v>Мустафин Рафаэль</v>
      </c>
      <c r="G7" s="43"/>
      <c r="H7" s="43"/>
      <c r="I7" s="4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Хайруллин Ренат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Салихов Рим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Харламов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Исмайлов Азат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Сазонов Николай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Антонов Олег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87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Хубатулин Ринат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103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Хайруллин Ильнур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Шариков Сергей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Горбунов Валентин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Хабиров Марс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Топорков Юрий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Валеев Риф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Уткулов Ринат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Фаткуллин Раис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Халимонов Евгений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Хайруллин Ильдар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Мустафин Рафаэль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2">
    <mergeCell ref="F7:I7"/>
    <mergeCell ref="A3:I3"/>
  </mergeCells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19"/>
      <c r="I1" s="19"/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Финал Турнира Дню студентов. 3 марта.</v>
      </c>
    </row>
    <row r="3" spans="1:10" ht="9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Отин Роман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Шарафеев Тимур</v>
      </c>
      <c r="C7" s="6">
        <v>80</v>
      </c>
      <c r="D7" s="32" t="s">
        <v>99</v>
      </c>
      <c r="E7" s="6">
        <v>104</v>
      </c>
      <c r="F7" s="32" t="s">
        <v>99</v>
      </c>
      <c r="G7" s="19"/>
      <c r="H7" s="20">
        <v>-61</v>
      </c>
      <c r="I7" s="27" t="str">
        <f>IF('1 стр.'!G35='1 стр.'!F19,'1 стр.'!F51,IF('1 стр.'!G35='1 стр.'!F51,'1 стр.'!F19,0))</f>
        <v>Максютов Азат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Хайруллин Ильдар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99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Фаткуллин Раис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Лютый Олег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73</v>
      </c>
      <c r="G15" s="6">
        <v>116</v>
      </c>
      <c r="H15" s="32" t="s">
        <v>73</v>
      </c>
      <c r="I15" s="6">
        <v>122</v>
      </c>
      <c r="J15" s="32" t="s">
        <v>74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Топорков Юрий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91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Валеев Риф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Хабиров Марс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Искаров Руслан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102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Хайруллин Шамиль</v>
      </c>
      <c r="C23" s="6">
        <v>84</v>
      </c>
      <c r="D23" s="32" t="s">
        <v>103</v>
      </c>
      <c r="E23" s="6">
        <v>106</v>
      </c>
      <c r="F23" s="32" t="s">
        <v>86</v>
      </c>
      <c r="G23" s="22"/>
      <c r="H23" s="6">
        <v>120</v>
      </c>
      <c r="I23" s="33" t="s">
        <v>73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Хайруллин Ильнур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103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76</v>
      </c>
      <c r="E27" s="22"/>
      <c r="F27" s="6">
        <v>113</v>
      </c>
      <c r="G27" s="32" t="s">
        <v>85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Сазонов Николай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Корепанов Андрей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79</v>
      </c>
      <c r="E31" s="6">
        <v>107</v>
      </c>
      <c r="F31" s="33" t="s">
        <v>85</v>
      </c>
      <c r="G31" s="6">
        <v>117</v>
      </c>
      <c r="H31" s="33" t="s">
        <v>87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Исмайлов Азат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Шамсигалиев Тимур</v>
      </c>
      <c r="C33" s="19"/>
      <c r="D33" s="6">
        <v>99</v>
      </c>
      <c r="E33" s="33" t="s">
        <v>95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Антонов Олег</v>
      </c>
      <c r="H35" s="19"/>
      <c r="I35" s="26"/>
      <c r="J35" s="35" t="str">
        <f>IF(J30=J15,J47,IF(J30=J47,J15,0))</f>
        <v>Максютов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Салихов Рим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Харламов Руслан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Хайруллин Ренат</v>
      </c>
      <c r="C39" s="6">
        <v>88</v>
      </c>
      <c r="D39" s="32" t="s">
        <v>94</v>
      </c>
      <c r="E39" s="6">
        <v>108</v>
      </c>
      <c r="F39" s="32" t="s">
        <v>78</v>
      </c>
      <c r="G39" s="19"/>
      <c r="H39" s="20">
        <v>-62</v>
      </c>
      <c r="I39" s="27" t="str">
        <f>IF('2 стр.'!G35='2 стр.'!F19,'2 стр.'!F51,IF('2 стр.'!G35='2 стр.'!F51,'2 стр.'!F19,0))</f>
        <v>Ахтемзянов Рустам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Толкачев Иван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78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Исламов Дамир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Шариков Сергей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77</v>
      </c>
      <c r="E47" s="6">
        <v>109</v>
      </c>
      <c r="F47" s="33" t="s">
        <v>71</v>
      </c>
      <c r="G47" s="6">
        <v>118</v>
      </c>
      <c r="H47" s="32" t="s">
        <v>78</v>
      </c>
      <c r="I47" s="6">
        <v>123</v>
      </c>
      <c r="J47" s="33" t="s">
        <v>66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Семенов Юрий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Хубатулин Ринат</v>
      </c>
      <c r="C49" s="19"/>
      <c r="D49" s="6">
        <v>101</v>
      </c>
      <c r="E49" s="33" t="s">
        <v>93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92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Коротеев Георгий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Новокрещенов Владимир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Горбунов Валентин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72</v>
      </c>
      <c r="G55" s="22"/>
      <c r="H55" s="6">
        <v>121</v>
      </c>
      <c r="I55" s="33" t="s">
        <v>66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Топорков Артем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Шапошников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Уткулов Ринат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82</v>
      </c>
      <c r="E63" s="6">
        <v>111</v>
      </c>
      <c r="F63" s="33" t="s">
        <v>82</v>
      </c>
      <c r="G63" s="6">
        <v>119</v>
      </c>
      <c r="H63" s="33" t="s">
        <v>66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Куршев Алексей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Халимонов Евгений</v>
      </c>
      <c r="C65" s="19"/>
      <c r="D65" s="6">
        <v>103</v>
      </c>
      <c r="E65" s="33" t="s">
        <v>82</v>
      </c>
      <c r="F65" s="19"/>
      <c r="G65" s="21"/>
      <c r="H65" s="20">
        <v>-122</v>
      </c>
      <c r="I65" s="27" t="str">
        <f>IF(J15=I7,I23,IF(J15=I23,I7,0))</f>
        <v>Лютый Олег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68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96</v>
      </c>
      <c r="E67" s="19"/>
      <c r="F67" s="20">
        <v>-57</v>
      </c>
      <c r="G67" s="28" t="str">
        <f>IF('1 стр.'!F19='1 стр.'!E11,'1 стр.'!E27,IF('1 стр.'!F19='1 стр.'!E27,'1 стр.'!E11,0))</f>
        <v>Урманов Артур</v>
      </c>
      <c r="H67" s="20">
        <v>-123</v>
      </c>
      <c r="I67" s="28" t="str">
        <f>IF(J47=I39,I55,IF(J47=I55,I39,0))</f>
        <v>Ахтемзянов Рустам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Тодрамович Александр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Лютый Олег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Валеев Риф</v>
      </c>
      <c r="C69" s="19"/>
      <c r="D69" s="19"/>
      <c r="E69" s="20">
        <v>-127</v>
      </c>
      <c r="F69" s="27" t="str">
        <f>IF(C70=B69,B71,IF(C70=B71,B69,0))</f>
        <v>Корепанов Андрей</v>
      </c>
      <c r="G69" s="19"/>
      <c r="H69" s="20">
        <v>-120</v>
      </c>
      <c r="I69" s="27" t="str">
        <f>IF(I23=H15,H31,IF(I23=H31,H15,0))</f>
        <v>Антонов Олег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75</v>
      </c>
      <c r="D70" s="19"/>
      <c r="E70" s="20"/>
      <c r="F70" s="6">
        <v>130</v>
      </c>
      <c r="G70" s="32" t="s">
        <v>82</v>
      </c>
      <c r="H70" s="20"/>
      <c r="I70" s="6">
        <v>126</v>
      </c>
      <c r="J70" s="32" t="s">
        <v>78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Корепанов Андрей</v>
      </c>
      <c r="C71" s="21"/>
      <c r="D71" s="22"/>
      <c r="E71" s="20">
        <v>-128</v>
      </c>
      <c r="F71" s="28" t="str">
        <f>IF(C74=B73,B75,IF(C74=B75,B73,0))</f>
        <v>Куршев Алексей</v>
      </c>
      <c r="G71" s="20" t="s">
        <v>10</v>
      </c>
      <c r="H71" s="20">
        <v>-121</v>
      </c>
      <c r="I71" s="28" t="str">
        <f>IF(I55=H47,H63,IF(I55=H63,H47,0))</f>
        <v>Исламов Дамир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75</v>
      </c>
      <c r="E72" s="20"/>
      <c r="F72" s="20">
        <v>-130</v>
      </c>
      <c r="G72" s="27" t="str">
        <f>IF(G70=F69,F71,IF(G70=F71,F69,0))</f>
        <v>Корепанов Андрей</v>
      </c>
      <c r="H72" s="20"/>
      <c r="I72" s="20">
        <v>-126</v>
      </c>
      <c r="J72" s="27" t="str">
        <f>IF(J70=I69,I71,IF(J70=I71,I69,0))</f>
        <v>Антонов Олег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Коротеев Георгий</v>
      </c>
      <c r="C73" s="21"/>
      <c r="D73" s="24" t="s">
        <v>6</v>
      </c>
      <c r="E73" s="20">
        <v>-112</v>
      </c>
      <c r="F73" s="27" t="str">
        <f>IF(G11=F7,F15,IF(G11=F15,F7,0))</f>
        <v>Хайруллин Ильдар</v>
      </c>
      <c r="G73" s="20" t="s">
        <v>11</v>
      </c>
      <c r="H73" s="20">
        <v>-131</v>
      </c>
      <c r="I73" s="27" t="str">
        <f>IF(G74=F73,F75,IF(G74=F75,F73,0))</f>
        <v>Хайруллин Ильдар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70</v>
      </c>
      <c r="D74" s="19"/>
      <c r="E74" s="20"/>
      <c r="F74" s="6">
        <v>131</v>
      </c>
      <c r="G74" s="32" t="s">
        <v>86</v>
      </c>
      <c r="H74" s="20"/>
      <c r="I74" s="6">
        <v>134</v>
      </c>
      <c r="J74" s="32" t="s">
        <v>71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Куршев Алексей</v>
      </c>
      <c r="C75" s="20">
        <v>-129</v>
      </c>
      <c r="D75" s="27" t="str">
        <f>IF(D72=C70,C74,IF(D72=C74,C70,0))</f>
        <v>Коротеев Георгий</v>
      </c>
      <c r="E75" s="20">
        <v>-113</v>
      </c>
      <c r="F75" s="28" t="str">
        <f>IF(G27=F23,F31,IF(G27=F31,F23,0))</f>
        <v>Искаров Руслан</v>
      </c>
      <c r="G75" s="21"/>
      <c r="H75" s="20">
        <v>-132</v>
      </c>
      <c r="I75" s="28" t="str">
        <f>IF(G78=F77,F79,IF(G78=F79,F77,0))</f>
        <v>Шариков Сергей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86</v>
      </c>
      <c r="I76" s="20">
        <v>-134</v>
      </c>
      <c r="J76" s="27" t="str">
        <f>IF(J74=I73,I75,IF(J74=I75,I73,0))</f>
        <v>Хайруллин Ильдар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Отин Роман</v>
      </c>
      <c r="C77" s="19"/>
      <c r="D77" s="19"/>
      <c r="E77" s="20">
        <v>-114</v>
      </c>
      <c r="F77" s="27" t="str">
        <f>IF(G43=F39,F47,IF(G43=F47,F39,0))</f>
        <v>Шариков Сергей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91</v>
      </c>
      <c r="D78" s="19"/>
      <c r="E78" s="20"/>
      <c r="F78" s="6">
        <v>132</v>
      </c>
      <c r="G78" s="33" t="s">
        <v>72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Хабиров Марс</v>
      </c>
      <c r="C79" s="21"/>
      <c r="D79" s="19"/>
      <c r="E79" s="20">
        <v>-115</v>
      </c>
      <c r="F79" s="28" t="str">
        <f>IF(G59=F55,F63,IF(G59=F63,F55,0))</f>
        <v>Горбунов Валентин</v>
      </c>
      <c r="G79" s="20">
        <v>-133</v>
      </c>
      <c r="H79" s="27" t="str">
        <f>IF(H76=G74,G78,IF(H76=G78,G74,0))</f>
        <v>Горбунов Валентин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95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Хайруллин Ильнур</v>
      </c>
      <c r="C81" s="21"/>
      <c r="D81" s="21"/>
      <c r="E81" s="19"/>
      <c r="F81" s="19"/>
      <c r="G81" s="20">
        <v>-139</v>
      </c>
      <c r="H81" s="27" t="str">
        <f>IF(D80=C78,C82,IF(D80=C82,C78,0))</f>
        <v>Хабиров Марс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95</v>
      </c>
      <c r="D82" s="21"/>
      <c r="E82" s="19"/>
      <c r="F82" s="19"/>
      <c r="G82" s="19"/>
      <c r="H82" s="6">
        <v>142</v>
      </c>
      <c r="I82" s="32" t="s">
        <v>84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Салихов Рим</v>
      </c>
      <c r="C83" s="19"/>
      <c r="D83" s="21"/>
      <c r="E83" s="19"/>
      <c r="F83" s="19"/>
      <c r="G83" s="20">
        <v>-140</v>
      </c>
      <c r="H83" s="28" t="str">
        <f>IF(D88=C86,C90,IF(D88=C90,C86,0))</f>
        <v>Харламов Руслан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80</v>
      </c>
      <c r="F84" s="20">
        <v>-135</v>
      </c>
      <c r="G84" s="27" t="str">
        <f>IF(C78=B77,B79,IF(C78=B79,B77,0))</f>
        <v>Отин Роман</v>
      </c>
      <c r="H84" s="20">
        <v>-142</v>
      </c>
      <c r="I84" s="27" t="str">
        <f>IF(I82=H81,H83,IF(I82=H83,H81,0))</f>
        <v>Хабиров Марс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Харламов Руслан</v>
      </c>
      <c r="C85" s="19"/>
      <c r="D85" s="21"/>
      <c r="E85" s="20" t="s">
        <v>16</v>
      </c>
      <c r="F85" s="20"/>
      <c r="G85" s="6">
        <v>143</v>
      </c>
      <c r="H85" s="29" t="s">
        <v>103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84</v>
      </c>
      <c r="D86" s="21"/>
      <c r="E86" s="19"/>
      <c r="F86" s="20">
        <v>-136</v>
      </c>
      <c r="G86" s="28" t="str">
        <f>IF(C82=B81,B83,IF(C82=B83,B81,0))</f>
        <v>Хайруллин Ильнур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Новокрещенов Владимир</v>
      </c>
      <c r="C87" s="21"/>
      <c r="D87" s="21"/>
      <c r="E87" s="19"/>
      <c r="F87" s="20"/>
      <c r="G87" s="19"/>
      <c r="H87" s="6">
        <v>145</v>
      </c>
      <c r="I87" s="29" t="s">
        <v>90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80</v>
      </c>
      <c r="E88" s="19"/>
      <c r="F88" s="20">
        <v>-137</v>
      </c>
      <c r="G88" s="27" t="str">
        <f>IF(C86=B85,B87,IF(C86=B87,B85,0))</f>
        <v>Новокрещенов Владимир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Топорков Артем</v>
      </c>
      <c r="C89" s="21"/>
      <c r="D89" s="22"/>
      <c r="E89" s="19"/>
      <c r="F89" s="20"/>
      <c r="G89" s="6">
        <v>144</v>
      </c>
      <c r="H89" s="37" t="s">
        <v>90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80</v>
      </c>
      <c r="D90" s="20">
        <v>-141</v>
      </c>
      <c r="E90" s="27" t="str">
        <f>IF(E84=D80,D88,IF(E84=D88,D80,0))</f>
        <v>Салихов Рим</v>
      </c>
      <c r="F90" s="20">
        <v>-138</v>
      </c>
      <c r="G90" s="28" t="str">
        <f>IF(C90=B89,B91,IF(C90=B91,B89,0))</f>
        <v>Топорков Артем</v>
      </c>
      <c r="H90" s="20">
        <v>-145</v>
      </c>
      <c r="I90" s="27" t="str">
        <f>IF(I87=H85,H89,IF(I87=H89,H85,0))</f>
        <v>Хайруллин Ильнур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Уткулов Ринат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ht="9.75" customHeight="1"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Финал Турнира Дню студентов. 3 марта.</v>
      </c>
    </row>
    <row r="3" spans="1:10" ht="9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Сазонов Николай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Фаткуллин Раис</v>
      </c>
      <c r="C5" s="19"/>
      <c r="D5" s="20">
        <v>-143</v>
      </c>
      <c r="E5" s="27" t="str">
        <f>IF('3 стр.'!H85='3 стр.'!G84,'3 стр.'!G86,IF('3 стр.'!H85='3 стр.'!G86,'3 стр.'!G84,0))</f>
        <v>Отин Роман</v>
      </c>
      <c r="F5" s="19"/>
      <c r="G5" s="20"/>
      <c r="H5" s="6">
        <v>154</v>
      </c>
      <c r="I5" s="32" t="s">
        <v>89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88</v>
      </c>
      <c r="D6" s="19"/>
      <c r="E6" s="6">
        <v>146</v>
      </c>
      <c r="F6" s="32" t="s">
        <v>81</v>
      </c>
      <c r="G6" s="20">
        <v>-152</v>
      </c>
      <c r="H6" s="28" t="str">
        <f>IF(D16=C14,C18,IF(D16=C18,C14,0))</f>
        <v>Шапошников Александр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Топорков Юрий</v>
      </c>
      <c r="C7" s="21"/>
      <c r="D7" s="20">
        <v>-144</v>
      </c>
      <c r="E7" s="28" t="str">
        <f>IF('3 стр.'!H89='3 стр.'!G88,'3 стр.'!G90,IF('3 стр.'!H89='3 стр.'!G90,'3 стр.'!G88,0))</f>
        <v>Новокрещенов Владимир</v>
      </c>
      <c r="F7" s="20" t="s">
        <v>21</v>
      </c>
      <c r="G7" s="19"/>
      <c r="H7" s="20">
        <v>-154</v>
      </c>
      <c r="I7" s="27" t="str">
        <f>IF(I5=H4,H6,IF(I5=H6,H4,0))</f>
        <v>Сазонов Николай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88</v>
      </c>
      <c r="E8" s="20">
        <v>-146</v>
      </c>
      <c r="F8" s="27" t="str">
        <f>IF(F6=E5,E7,IF(F6=E7,E5,0))</f>
        <v>Новокрещенов Владимир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Сазонов Николай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Фаткуллин Раис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76</v>
      </c>
      <c r="D10" s="21"/>
      <c r="E10" s="19"/>
      <c r="F10" s="19"/>
      <c r="G10" s="20"/>
      <c r="H10" s="6">
        <v>155</v>
      </c>
      <c r="I10" s="32" t="s">
        <v>83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Исмайлов Азат</v>
      </c>
      <c r="C11" s="19"/>
      <c r="D11" s="21"/>
      <c r="E11" s="19"/>
      <c r="F11" s="19"/>
      <c r="G11" s="20">
        <v>-148</v>
      </c>
      <c r="H11" s="28" t="str">
        <f>IF(C10=B9,B11,IF(C10=B11,B9,0))</f>
        <v>Исмайлов Азат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77</v>
      </c>
      <c r="F12" s="19"/>
      <c r="G12" s="20"/>
      <c r="H12" s="19"/>
      <c r="I12" s="6">
        <v>157</v>
      </c>
      <c r="J12" s="32" t="s">
        <v>83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Толкачев Иван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Толкачев Иван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77</v>
      </c>
      <c r="D14" s="21"/>
      <c r="E14" s="19"/>
      <c r="F14" s="19"/>
      <c r="G14" s="20"/>
      <c r="H14" s="6">
        <v>156</v>
      </c>
      <c r="I14" s="33" t="s">
        <v>94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Семенов Юрий</v>
      </c>
      <c r="C15" s="21"/>
      <c r="D15" s="21"/>
      <c r="E15" s="19"/>
      <c r="F15" s="19"/>
      <c r="G15" s="20">
        <v>-150</v>
      </c>
      <c r="H15" s="28" t="str">
        <f>IF(C18=B17,B19,IF(C18=B19,B17,0))</f>
        <v>Халимонов Евгений</v>
      </c>
      <c r="I15" s="20">
        <v>-157</v>
      </c>
      <c r="J15" s="27" t="str">
        <f>IF(J12=I10,I14,IF(J12=I14,I10,0))</f>
        <v>Толкачев Иван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77</v>
      </c>
      <c r="E16" s="19"/>
      <c r="F16" s="20">
        <v>-155</v>
      </c>
      <c r="G16" s="27" t="str">
        <f>IF(I10=H9,H11,IF(I10=H11,H9,0))</f>
        <v>Исмайлов Азат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Шапошников Александр</v>
      </c>
      <c r="C17" s="21"/>
      <c r="D17" s="22"/>
      <c r="E17" s="19"/>
      <c r="F17" s="20"/>
      <c r="G17" s="6">
        <v>158</v>
      </c>
      <c r="H17" s="32" t="s">
        <v>96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89</v>
      </c>
      <c r="D18" s="20">
        <v>-153</v>
      </c>
      <c r="E18" s="27" t="str">
        <f>IF(E12=D8,D16,IF(E12=D16,D8,0))</f>
        <v>Топорков Юрий</v>
      </c>
      <c r="F18" s="20">
        <v>-156</v>
      </c>
      <c r="G18" s="28" t="str">
        <f>IF(I14=H13,H15,IF(I14=H15,H13,0))</f>
        <v>Халимонов Евгений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Халимонов Евгений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Исмайлов Азат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Шарафеев Тимур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Шамсигалиев Тимур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 t="s">
        <v>101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Хубатулин Ринат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 t="str">
        <f>IF(J22=I21,I23,IF(J22=I23,I21,0))</f>
        <v>Хубатулин Ринат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Хайруллин Шамиль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98</v>
      </c>
      <c r="F28" s="19"/>
      <c r="G28" s="20"/>
      <c r="H28" s="19"/>
      <c r="I28" s="6">
        <v>177</v>
      </c>
      <c r="J28" s="32" t="s">
        <v>100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Хайруллин Шамиль</v>
      </c>
      <c r="C29" s="19"/>
      <c r="D29" s="21"/>
      <c r="E29" s="21"/>
      <c r="F29" s="19"/>
      <c r="G29" s="20">
        <v>-169</v>
      </c>
      <c r="H29" s="27" t="str">
        <f>IF(D40=C38,C42,IF(D40=C42,C38,0))</f>
        <v>Хайруллин Ренат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102</v>
      </c>
      <c r="D30" s="21"/>
      <c r="E30" s="21"/>
      <c r="F30" s="19"/>
      <c r="G30" s="20"/>
      <c r="H30" s="6">
        <v>176</v>
      </c>
      <c r="I30" s="33" t="s">
        <v>100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 t="str">
        <f>IF(J28=I26,I30,IF(J28=I30,I26,0))</f>
        <v>Хайруллин Шамиль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101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101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Шамсигалиев Тимур</v>
      </c>
      <c r="C35" s="19"/>
      <c r="D35" s="19"/>
      <c r="E35" s="34" t="s">
        <v>97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Хайруллин Ренат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100</v>
      </c>
      <c r="D38" s="19"/>
      <c r="E38" s="36" t="str">
        <f>IF(E35=E28,E44,IF(E35=E44,E28,0))</f>
        <v>Шарафеев Тимур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92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92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Хубатулин Ринат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97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97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97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Тодрамович Александр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2007-02-15T07:09:41Z</cp:lastPrinted>
  <dcterms:modified xsi:type="dcterms:W3CDTF">2007-02-15T07:17:29Z</dcterms:modified>
  <cp:category/>
  <cp:version/>
  <cp:contentType/>
  <cp:contentStatus/>
</cp:coreProperties>
</file>